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8.31" sheetId="1" r:id="rId1"/>
    <sheet name="9.1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<sst xmlns="http://schemas.openxmlformats.org/spreadsheetml/2006/main" count="60" uniqueCount="51">
  <si>
    <t>2024届学生订单培养落实情况统计表</t>
  </si>
  <si>
    <t>序号</t>
  </si>
  <si>
    <t>教学系</t>
  </si>
  <si>
    <t>年级</t>
  </si>
  <si>
    <t>专业（方向）</t>
  </si>
  <si>
    <t>学生数（人）</t>
  </si>
  <si>
    <t>去向情况</t>
  </si>
  <si>
    <t>到岗情况</t>
  </si>
  <si>
    <r>
      <rPr>
        <b/>
        <sz val="11"/>
        <color rgb="FF000000"/>
        <rFont val="宋体"/>
        <charset val="134"/>
        <scheme val="minor"/>
      </rPr>
      <t xml:space="preserve">其他情况说明
</t>
    </r>
    <r>
      <rPr>
        <b/>
        <sz val="10"/>
        <color rgb="FF000000"/>
        <rFont val="宋体"/>
        <charset val="134"/>
        <scheme val="minor"/>
      </rPr>
      <t>（已签订但暂未到岗学生的到岗时间计划、未签订的学生去向计划，等等）</t>
    </r>
  </si>
  <si>
    <t>已落实去向的学生数</t>
  </si>
  <si>
    <t>其中：集团下属单位的学生数</t>
  </si>
  <si>
    <t>其中：集团外单位的学生数</t>
  </si>
  <si>
    <t>已签订且已到岗学生数</t>
  </si>
  <si>
    <t>已签订但暂未到岗学生数</t>
  </si>
  <si>
    <t>教育与艺术系</t>
  </si>
  <si>
    <t>学前教育</t>
  </si>
  <si>
    <t>一、已签订但暂未到岗学生的到岗时间计划（3人）：黄诗瑶9月4日开学到岗，鲁小龙因为肝功能问题达标后到岗，张锦明9月1日开学到岗。
二、未签订的学生去向计（11人）：
1、学前212班张芷莹，暑假期间被佛山市顺德区伦教新明智托儿所录取，已到岗，开学后签订协议；
2、学前212班徐钰婷、徐丹，暑假期间被佛惠阳乐乐堡深荟城幼儿园录取，已到岗，开学后签订协议；
3、学前211班谢卓荣、袁紫晴，暑假期间被清远市清城区东城街宝宝腾飞幼儿园录取，已到岗，开学后签订协议；
4、学前212班贝子标，暑假期间被汕头市龙湖区培懿幼儿园录取，已到岗，开学后签订协议；
5、学前213班伍诗欣、林泽莹，暑假期间被东莞市东城博实乐幼儿园录取，已到岗，开学后签订协议；
6、学前213班陈洋鋆，暑假期间被佛山市顺德区勒流慧尔乐托育园录取，已到岗，开学后签订协议；
7、张豆豆、杨燕铭暂未落实幼儿园。</t>
  </si>
  <si>
    <t>学前教育(陈村学院)</t>
  </si>
  <si>
    <t>赵家瑜暂未落实幼儿园，正在寻找。</t>
  </si>
  <si>
    <t>合计：</t>
  </si>
  <si>
    <t>机器人技术系</t>
  </si>
  <si>
    <t>智能控制技术</t>
  </si>
  <si>
    <t>已签订但暂未到岗学生的到岗时间计划9月4号到岗，未签订的1名学生是报名参军但刚得到通知是未能成功，家人正在帮他找实习单位。</t>
  </si>
  <si>
    <t>智慧管理与服务系</t>
  </si>
  <si>
    <t>酒店管理与数字化运营</t>
  </si>
  <si>
    <t>连锁经营管理</t>
  </si>
  <si>
    <t>王柏皓9月13日到岗，林刚勋9月18日到岗</t>
  </si>
  <si>
    <t>现代物业管理</t>
  </si>
  <si>
    <t>21人已签订订单培养协议但在9月份到岗工作；2人打算9月1日从碧桂园离职；12人已经在外部单位工作但未签订订单培养协议；2位9月入职外部单位但未签订订单培养协议；6位已经离职但未找到工作。</t>
  </si>
  <si>
    <t>智能建造工程系</t>
  </si>
  <si>
    <t>建筑工程技术_建筑施工与机器人技术应用</t>
  </si>
  <si>
    <t>1.已签订但暂未到岗学生的到岗时间计划44人:9.1报到4人、9.3报到3人、9.4报到8人、9.15报到2人、待定27人（其中广腾25人、合作企业1人、自找企业1人）;2.未签订的学生去向计划11人，在积极开发企业，帮助学生；3.1人已落实企业未签订协议未到岗，预计9.4到岗</t>
  </si>
  <si>
    <t>建筑工程技术_装配式施工与机器人技术应用</t>
  </si>
  <si>
    <t>1.已签订但暂未到岗学生的到岗时间计划（4人）：4人广腾公司让等通知；2.未签订的学生去向计划（11人）：8人科建集团已在统一安排签订单协议、2人自找企业已到岗在走协议流程、1人自找企业已到岗公司不同意签订需要进一步沟通</t>
  </si>
  <si>
    <t>建筑工程技术_建筑信息模型技术应用</t>
  </si>
  <si>
    <t>未签订有5位同学公司正在走盖章流程，预计9.3号前盖好</t>
  </si>
  <si>
    <t>建筑工程技术（三二分段）</t>
  </si>
  <si>
    <t>1.已签订但暂未到岗学生的到岗时间计划10人:9.1报到1人、9.4报到5人、待定4人（其中广腾3人、自找企业1人）;2.未签订的学生去向计划8人，在积极开发企业，帮助学生；3.1人已落实企业未签订协议未到岗，预计9.1到岗</t>
  </si>
  <si>
    <t>工程造价</t>
  </si>
  <si>
    <t>已签订未到岗9月4日前将到企业。未签订学生22人均为顺景、腾安、诚加、博嘉拓企业后续不能再安排实习生导致，其中13人现在还在企业，9人没到岗企业。现在正在有3人推荐去广州建筑安装施工员。10人学生正在寻找合作企业进行推荐或者让学生自寻找单位。</t>
  </si>
  <si>
    <t>建筑装饰工程技术</t>
  </si>
  <si>
    <t>已签订暂未到岗5位学生（胡梓烨、李金毅、蔡文森、张宇翔），9月4日前到岗；未签订的2位学生（陈威、吴其家）均已找到企业，9月4号前完成订单培养协议签订并到岗。</t>
  </si>
  <si>
    <t>2022级学生企业实践教学落实情况</t>
  </si>
  <si>
    <t>是否已完成实习系统的数据部署</t>
  </si>
  <si>
    <t>已落实实践企业的学生数（人）</t>
  </si>
  <si>
    <t>未落实实践企业的学生数（人）</t>
  </si>
  <si>
    <r>
      <t xml:space="preserve">其他情况说明
</t>
    </r>
    <r>
      <rPr>
        <b/>
        <sz val="10"/>
        <color rgb="FF000000"/>
        <rFont val="宋体"/>
        <charset val="134"/>
        <scheme val="minor"/>
      </rPr>
      <t>（已签订但暂未到岗学生的到岗时间计划、未落实的学生去向计划、不参加企业实践教学的学生9-11月教学安排等）</t>
    </r>
  </si>
  <si>
    <t>已到岗</t>
  </si>
  <si>
    <t>已签约但暂未到岗</t>
  </si>
  <si>
    <t>在校内实践</t>
  </si>
  <si>
    <t>备考、入伍等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</si>
</sst>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0"/>
      <name val="宋体"/>
      <charset val="134"/>
      <scheme val="minor"/>
    </font>
    <font>
      <b/>
      <sz val="9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9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000000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14" applyNumberFormat="0" applyAlignment="0" applyProtection="0">
      <alignment vertical="center"/>
    </xf>
    <xf numFmtId="0" fontId="19" fillId="8" borderId="15" applyNumberFormat="0" applyAlignment="0" applyProtection="0">
      <alignment vertical="center"/>
    </xf>
    <xf numFmtId="0" fontId="20" fillId="8" borderId="14" applyNumberFormat="0" applyAlignment="0" applyProtection="0">
      <alignment vertical="center"/>
    </xf>
    <xf numFmtId="0" fontId="21" fillId="9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/>
    </xf>
    <xf numFmtId="0" fontId="1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left" vertical="center" wrapText="1"/>
    </xf>
    <xf numFmtId="0" fontId="3" fillId="5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right" vertical="center" wrapText="1"/>
    </xf>
    <xf numFmtId="0" fontId="3" fillId="5" borderId="0" xfId="0" applyNumberFormat="1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left" vertical="center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left" vertical="center" wrapText="1"/>
    </xf>
    <xf numFmtId="10" fontId="9" fillId="5" borderId="0" xfId="0" applyNumberFormat="1" applyFont="1" applyFill="1" applyBorder="1" applyAlignment="1">
      <alignment horizontal="center" vertical="center" wrapText="1"/>
    </xf>
    <xf numFmtId="10" fontId="9" fillId="0" borderId="0" xfId="0" applyNumberFormat="1" applyFont="1" applyFill="1" applyBorder="1" applyAlignment="1">
      <alignment horizontal="center" vertical="center" wrapText="1"/>
    </xf>
    <xf numFmtId="10" fontId="9" fillId="5" borderId="0" xfId="0" applyNumberFormat="1" applyFont="1" applyFill="1" applyAlignment="1">
      <alignment horizontal="center" vertical="center" wrapText="1"/>
    </xf>
    <xf numFmtId="10" fontId="7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selection activeCell="D15" sqref="D15"/>
    </sheetView>
  </sheetViews>
  <sheetFormatPr defaultColWidth="9" defaultRowHeight="16" customHeight="1"/>
  <cols>
    <col min="1" max="1" width="5.375" customWidth="1"/>
    <col min="2" max="2" width="15.625" style="18" customWidth="1"/>
    <col min="3" max="3" width="5.375" style="18" customWidth="1"/>
    <col min="4" max="4" width="24.125" style="18" customWidth="1"/>
    <col min="5" max="5" width="9.25" style="1" customWidth="1"/>
    <col min="6" max="6" width="10.625" style="18" customWidth="1"/>
    <col min="7" max="7" width="12.125" style="18" customWidth="1"/>
    <col min="8" max="8" width="10.625" style="18" customWidth="1"/>
    <col min="9" max="9" width="9" style="18"/>
    <col min="10" max="10" width="10.875" style="18" customWidth="1"/>
    <col min="11" max="11" width="35" style="18" customWidth="1"/>
    <col min="12" max="16384" width="9" style="18"/>
  </cols>
  <sheetData>
    <row r="1" s="18" customFormat="1" ht="36" customHeight="1" spans="2:11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="18" customFormat="1" ht="21" customHeight="1" spans="1:11">
      <c r="A2" s="21" t="s">
        <v>1</v>
      </c>
      <c r="B2" s="21" t="s">
        <v>2</v>
      </c>
      <c r="C2" s="21" t="s">
        <v>3</v>
      </c>
      <c r="D2" s="22" t="s">
        <v>4</v>
      </c>
      <c r="E2" s="23" t="s">
        <v>5</v>
      </c>
      <c r="F2" s="24" t="s">
        <v>6</v>
      </c>
      <c r="G2" s="25"/>
      <c r="H2" s="26"/>
      <c r="I2" s="54" t="s">
        <v>7</v>
      </c>
      <c r="J2" s="55"/>
      <c r="K2" s="23" t="s">
        <v>8</v>
      </c>
    </row>
    <row r="3" s="18" customFormat="1" ht="22.5" spans="1:11">
      <c r="A3" s="27"/>
      <c r="B3" s="27"/>
      <c r="C3" s="27"/>
      <c r="D3" s="28"/>
      <c r="E3" s="29"/>
      <c r="F3" s="30" t="s">
        <v>9</v>
      </c>
      <c r="G3" s="30" t="s">
        <v>10</v>
      </c>
      <c r="H3" s="30" t="s">
        <v>11</v>
      </c>
      <c r="I3" s="30" t="s">
        <v>12</v>
      </c>
      <c r="J3" s="30" t="s">
        <v>13</v>
      </c>
      <c r="K3" s="29"/>
    </row>
    <row r="4" s="18" customFormat="1" ht="27" customHeight="1" spans="1:11">
      <c r="A4" s="31">
        <v>1</v>
      </c>
      <c r="B4" s="32" t="s">
        <v>14</v>
      </c>
      <c r="C4" s="33">
        <v>2021</v>
      </c>
      <c r="D4" s="32" t="s">
        <v>15</v>
      </c>
      <c r="E4" s="34">
        <v>105</v>
      </c>
      <c r="F4" s="35">
        <v>103</v>
      </c>
      <c r="G4" s="35">
        <v>44</v>
      </c>
      <c r="H4" s="35">
        <v>59</v>
      </c>
      <c r="I4" s="35">
        <v>91</v>
      </c>
      <c r="J4" s="35">
        <v>3</v>
      </c>
      <c r="K4" s="56" t="s">
        <v>16</v>
      </c>
    </row>
    <row r="5" s="18" customFormat="1" ht="27" customHeight="1" spans="1:11">
      <c r="A5" s="31"/>
      <c r="B5" s="33"/>
      <c r="C5" s="33">
        <v>2021</v>
      </c>
      <c r="D5" s="32" t="s">
        <v>17</v>
      </c>
      <c r="E5" s="34">
        <v>31</v>
      </c>
      <c r="F5" s="35">
        <v>30</v>
      </c>
      <c r="G5" s="35">
        <v>0</v>
      </c>
      <c r="H5" s="35">
        <v>30</v>
      </c>
      <c r="I5" s="35">
        <v>30</v>
      </c>
      <c r="J5" s="35">
        <v>0</v>
      </c>
      <c r="K5" s="56" t="s">
        <v>18</v>
      </c>
    </row>
    <row r="6" s="19" customFormat="1" ht="27" customHeight="1" spans="1:11">
      <c r="A6" s="36"/>
      <c r="B6" s="37"/>
      <c r="C6" s="37"/>
      <c r="D6" s="38" t="s">
        <v>19</v>
      </c>
      <c r="E6" s="39">
        <f t="shared" ref="E6:J6" si="0">SUM(E4:E5)</f>
        <v>136</v>
      </c>
      <c r="F6" s="39">
        <f t="shared" si="0"/>
        <v>133</v>
      </c>
      <c r="G6" s="39">
        <f t="shared" si="0"/>
        <v>44</v>
      </c>
      <c r="H6" s="39">
        <f t="shared" si="0"/>
        <v>89</v>
      </c>
      <c r="I6" s="39">
        <f t="shared" si="0"/>
        <v>121</v>
      </c>
      <c r="J6" s="39">
        <f t="shared" si="0"/>
        <v>3</v>
      </c>
      <c r="K6" s="57"/>
    </row>
    <row r="7" s="18" customFormat="1" ht="27" customHeight="1" spans="1:11">
      <c r="A7" s="40">
        <v>2</v>
      </c>
      <c r="B7" s="41" t="s">
        <v>20</v>
      </c>
      <c r="C7" s="42">
        <v>2021</v>
      </c>
      <c r="D7" s="41" t="s">
        <v>21</v>
      </c>
      <c r="E7" s="43">
        <v>88</v>
      </c>
      <c r="F7" s="44">
        <v>87</v>
      </c>
      <c r="G7" s="44">
        <v>0</v>
      </c>
      <c r="H7" s="44">
        <v>87</v>
      </c>
      <c r="I7" s="44">
        <v>44</v>
      </c>
      <c r="J7" s="44">
        <v>43</v>
      </c>
      <c r="K7" s="58" t="s">
        <v>22</v>
      </c>
    </row>
    <row r="8" s="19" customFormat="1" ht="27" customHeight="1" spans="1:11">
      <c r="A8" s="45"/>
      <c r="B8" s="46"/>
      <c r="C8" s="47"/>
      <c r="D8" s="48" t="s">
        <v>19</v>
      </c>
      <c r="E8" s="49">
        <f t="shared" ref="E8:J8" si="1">SUM(E7:E7)</f>
        <v>88</v>
      </c>
      <c r="F8" s="49">
        <f t="shared" si="1"/>
        <v>87</v>
      </c>
      <c r="G8" s="49">
        <f t="shared" si="1"/>
        <v>0</v>
      </c>
      <c r="H8" s="49">
        <f t="shared" si="1"/>
        <v>87</v>
      </c>
      <c r="I8" s="49">
        <f t="shared" si="1"/>
        <v>44</v>
      </c>
      <c r="J8" s="49">
        <f t="shared" si="1"/>
        <v>43</v>
      </c>
      <c r="K8" s="59"/>
    </row>
    <row r="9" s="18" customFormat="1" ht="27" customHeight="1" spans="1:11">
      <c r="A9" s="31">
        <v>3</v>
      </c>
      <c r="B9" s="32" t="s">
        <v>23</v>
      </c>
      <c r="C9" s="33">
        <v>2021</v>
      </c>
      <c r="D9" s="32" t="s">
        <v>24</v>
      </c>
      <c r="E9" s="34">
        <v>77</v>
      </c>
      <c r="F9" s="35">
        <v>77</v>
      </c>
      <c r="G9" s="35">
        <v>50</v>
      </c>
      <c r="H9" s="35">
        <v>27</v>
      </c>
      <c r="I9" s="35">
        <v>77</v>
      </c>
      <c r="J9" s="35">
        <v>0</v>
      </c>
      <c r="K9" s="56"/>
    </row>
    <row r="10" s="18" customFormat="1" ht="27" customHeight="1" spans="1:11">
      <c r="A10" s="31"/>
      <c r="B10" s="33"/>
      <c r="C10" s="33">
        <v>2021</v>
      </c>
      <c r="D10" s="32" t="s">
        <v>25</v>
      </c>
      <c r="E10" s="31">
        <v>63</v>
      </c>
      <c r="F10" s="35">
        <v>63</v>
      </c>
      <c r="G10" s="35">
        <v>7</v>
      </c>
      <c r="H10" s="35">
        <v>56</v>
      </c>
      <c r="I10" s="35">
        <v>61</v>
      </c>
      <c r="J10" s="35">
        <v>2</v>
      </c>
      <c r="K10" s="56" t="s">
        <v>26</v>
      </c>
    </row>
    <row r="11" s="18" customFormat="1" ht="27" customHeight="1" spans="1:11">
      <c r="A11" s="31"/>
      <c r="B11" s="33"/>
      <c r="C11" s="33">
        <v>2021</v>
      </c>
      <c r="D11" s="32" t="s">
        <v>27</v>
      </c>
      <c r="E11" s="34">
        <v>63</v>
      </c>
      <c r="F11" s="35">
        <v>57</v>
      </c>
      <c r="G11" s="35">
        <v>42</v>
      </c>
      <c r="H11" s="35">
        <v>15</v>
      </c>
      <c r="I11" s="35">
        <v>20</v>
      </c>
      <c r="J11" s="35">
        <v>21</v>
      </c>
      <c r="K11" s="56" t="s">
        <v>28</v>
      </c>
    </row>
    <row r="12" s="19" customFormat="1" ht="27" customHeight="1" spans="1:11">
      <c r="A12" s="36"/>
      <c r="B12" s="37"/>
      <c r="C12" s="37"/>
      <c r="D12" s="38" t="s">
        <v>19</v>
      </c>
      <c r="E12" s="39">
        <f t="shared" ref="E12:J12" si="2">SUM(E9:E11)</f>
        <v>203</v>
      </c>
      <c r="F12" s="39">
        <f t="shared" si="2"/>
        <v>197</v>
      </c>
      <c r="G12" s="39">
        <f t="shared" si="2"/>
        <v>99</v>
      </c>
      <c r="H12" s="39">
        <f t="shared" si="2"/>
        <v>98</v>
      </c>
      <c r="I12" s="39">
        <f t="shared" si="2"/>
        <v>158</v>
      </c>
      <c r="J12" s="39">
        <f t="shared" si="2"/>
        <v>23</v>
      </c>
      <c r="K12" s="60"/>
    </row>
    <row r="13" s="18" customFormat="1" ht="27" customHeight="1" spans="1:11">
      <c r="A13" s="40">
        <v>4</v>
      </c>
      <c r="B13" s="41" t="s">
        <v>29</v>
      </c>
      <c r="C13" s="42">
        <v>2021</v>
      </c>
      <c r="D13" s="41" t="s">
        <v>30</v>
      </c>
      <c r="E13" s="43">
        <v>93</v>
      </c>
      <c r="F13" s="44">
        <v>82</v>
      </c>
      <c r="G13" s="44">
        <v>60</v>
      </c>
      <c r="H13" s="44">
        <v>22</v>
      </c>
      <c r="I13" s="44">
        <v>37</v>
      </c>
      <c r="J13" s="44">
        <v>44</v>
      </c>
      <c r="K13" s="58" t="s">
        <v>31</v>
      </c>
    </row>
    <row r="14" s="18" customFormat="1" ht="27" customHeight="1" spans="1:11">
      <c r="A14" s="40"/>
      <c r="B14" s="42"/>
      <c r="C14" s="42">
        <v>2021</v>
      </c>
      <c r="D14" s="41" t="s">
        <v>32</v>
      </c>
      <c r="E14" s="43">
        <v>17</v>
      </c>
      <c r="F14" s="44">
        <v>17</v>
      </c>
      <c r="G14" s="44">
        <v>6</v>
      </c>
      <c r="H14" s="44">
        <v>11</v>
      </c>
      <c r="I14" s="44">
        <v>2</v>
      </c>
      <c r="J14" s="44">
        <v>4</v>
      </c>
      <c r="K14" s="58" t="s">
        <v>33</v>
      </c>
    </row>
    <row r="15" s="18" customFormat="1" ht="27" customHeight="1" spans="1:11">
      <c r="A15" s="40"/>
      <c r="B15" s="42"/>
      <c r="C15" s="42">
        <v>2021</v>
      </c>
      <c r="D15" s="41" t="s">
        <v>34</v>
      </c>
      <c r="E15" s="43">
        <v>27</v>
      </c>
      <c r="F15" s="44">
        <v>27</v>
      </c>
      <c r="G15" s="44">
        <v>16</v>
      </c>
      <c r="H15" s="44">
        <v>21</v>
      </c>
      <c r="I15" s="44">
        <v>18</v>
      </c>
      <c r="J15" s="44">
        <v>4</v>
      </c>
      <c r="K15" s="58" t="s">
        <v>35</v>
      </c>
    </row>
    <row r="16" s="18" customFormat="1" ht="27" customHeight="1" spans="1:11">
      <c r="A16" s="40"/>
      <c r="B16" s="42"/>
      <c r="C16" s="42">
        <v>2022</v>
      </c>
      <c r="D16" s="41" t="s">
        <v>36</v>
      </c>
      <c r="E16" s="43">
        <v>38</v>
      </c>
      <c r="F16" s="44">
        <v>30</v>
      </c>
      <c r="G16" s="44">
        <v>23</v>
      </c>
      <c r="H16" s="44">
        <v>7</v>
      </c>
      <c r="I16" s="44">
        <v>19</v>
      </c>
      <c r="J16" s="44">
        <v>10</v>
      </c>
      <c r="K16" s="58" t="s">
        <v>37</v>
      </c>
    </row>
    <row r="17" s="18" customFormat="1" ht="27" customHeight="1" spans="1:11">
      <c r="A17" s="40"/>
      <c r="B17" s="42"/>
      <c r="C17" s="42">
        <v>2021</v>
      </c>
      <c r="D17" s="41" t="s">
        <v>38</v>
      </c>
      <c r="E17" s="40">
        <v>115</v>
      </c>
      <c r="F17" s="44">
        <v>105</v>
      </c>
      <c r="G17" s="44">
        <v>49</v>
      </c>
      <c r="H17" s="44">
        <v>56</v>
      </c>
      <c r="I17" s="44">
        <v>61</v>
      </c>
      <c r="J17" s="44">
        <v>32</v>
      </c>
      <c r="K17" s="58" t="s">
        <v>39</v>
      </c>
    </row>
    <row r="18" s="18" customFormat="1" ht="27" customHeight="1" spans="1:11">
      <c r="A18" s="40"/>
      <c r="B18" s="42"/>
      <c r="C18" s="42">
        <v>2021</v>
      </c>
      <c r="D18" s="41" t="s">
        <v>40</v>
      </c>
      <c r="E18" s="40">
        <v>24</v>
      </c>
      <c r="F18" s="44">
        <v>24</v>
      </c>
      <c r="G18" s="44">
        <v>10</v>
      </c>
      <c r="H18" s="44">
        <v>14</v>
      </c>
      <c r="I18" s="44">
        <v>17</v>
      </c>
      <c r="J18" s="44">
        <v>5</v>
      </c>
      <c r="K18" s="58" t="s">
        <v>41</v>
      </c>
    </row>
    <row r="19" s="19" customFormat="1" ht="27" customHeight="1" spans="1:11">
      <c r="A19" s="50"/>
      <c r="B19" s="51"/>
      <c r="C19" s="51"/>
      <c r="D19" s="48" t="s">
        <v>19</v>
      </c>
      <c r="E19" s="45">
        <f t="shared" ref="E19:J19" si="3">SUM(E13:E18)</f>
        <v>314</v>
      </c>
      <c r="F19" s="45">
        <f t="shared" si="3"/>
        <v>285</v>
      </c>
      <c r="G19" s="45">
        <f t="shared" si="3"/>
        <v>164</v>
      </c>
      <c r="H19" s="45">
        <f t="shared" si="3"/>
        <v>131</v>
      </c>
      <c r="I19" s="45">
        <f t="shared" si="3"/>
        <v>154</v>
      </c>
      <c r="J19" s="45">
        <f t="shared" si="3"/>
        <v>99</v>
      </c>
      <c r="K19" s="61"/>
    </row>
    <row r="20" s="20" customFormat="1" ht="33" customHeight="1" spans="4:11">
      <c r="D20" s="52" t="s">
        <v>19</v>
      </c>
      <c r="E20" s="53">
        <f t="shared" ref="E20:J20" si="4">E6+E8+E12+E19</f>
        <v>741</v>
      </c>
      <c r="F20" s="53">
        <f t="shared" si="4"/>
        <v>702</v>
      </c>
      <c r="G20" s="53">
        <f t="shared" si="4"/>
        <v>307</v>
      </c>
      <c r="H20" s="53">
        <f t="shared" si="4"/>
        <v>405</v>
      </c>
      <c r="I20" s="53">
        <f t="shared" si="4"/>
        <v>477</v>
      </c>
      <c r="J20" s="53">
        <f t="shared" si="4"/>
        <v>168</v>
      </c>
      <c r="K20" s="62"/>
    </row>
  </sheetData>
  <mergeCells count="15">
    <mergeCell ref="B1:K1"/>
    <mergeCell ref="F2:H2"/>
    <mergeCell ref="I2:J2"/>
    <mergeCell ref="A2:A3"/>
    <mergeCell ref="A4:A5"/>
    <mergeCell ref="A9:A11"/>
    <mergeCell ref="A13:A18"/>
    <mergeCell ref="B2:B3"/>
    <mergeCell ref="B4:B5"/>
    <mergeCell ref="B9:B11"/>
    <mergeCell ref="B13:B18"/>
    <mergeCell ref="C2:C3"/>
    <mergeCell ref="D2:D3"/>
    <mergeCell ref="E2:E3"/>
    <mergeCell ref="K2:K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K8" sqref="K8"/>
    </sheetView>
  </sheetViews>
  <sheetFormatPr defaultColWidth="9" defaultRowHeight="16" customHeight="1" outlineLevelRow="7"/>
  <cols>
    <col min="1" max="1" width="5.375" style="2" customWidth="1"/>
    <col min="2" max="2" width="15.625" style="1" customWidth="1"/>
    <col min="3" max="3" width="5.375" style="1" customWidth="1"/>
    <col min="4" max="4" width="21" style="1" customWidth="1"/>
    <col min="5" max="5" width="9.25" style="1" customWidth="1"/>
    <col min="6" max="7" width="10.625" style="1" customWidth="1"/>
    <col min="8" max="8" width="9.75" style="1" customWidth="1"/>
    <col min="9" max="9" width="9" style="1"/>
    <col min="10" max="10" width="10.375" style="1" customWidth="1"/>
    <col min="11" max="11" width="35" style="1" customWidth="1"/>
    <col min="12" max="16384" width="9" style="1"/>
  </cols>
  <sheetData>
    <row r="1" s="1" customFormat="1" ht="36" customHeight="1" spans="2:11">
      <c r="B1" s="3" t="s">
        <v>42</v>
      </c>
      <c r="C1" s="3"/>
      <c r="D1" s="3"/>
      <c r="E1" s="3"/>
      <c r="F1" s="3"/>
      <c r="G1" s="3"/>
      <c r="H1" s="3"/>
      <c r="I1" s="3"/>
      <c r="J1" s="3"/>
      <c r="K1" s="3"/>
    </row>
    <row r="2" s="1" customFormat="1" ht="27" customHeight="1" spans="1:11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7" t="s">
        <v>43</v>
      </c>
      <c r="G2" s="8" t="s">
        <v>44</v>
      </c>
      <c r="H2" s="8"/>
      <c r="I2" s="8" t="s">
        <v>45</v>
      </c>
      <c r="J2" s="8"/>
      <c r="K2" s="16" t="s">
        <v>46</v>
      </c>
    </row>
    <row r="3" s="1" customFormat="1" ht="24" customHeight="1" spans="1:11">
      <c r="A3" s="9"/>
      <c r="B3" s="9"/>
      <c r="C3" s="9"/>
      <c r="D3" s="10"/>
      <c r="E3" s="11"/>
      <c r="F3" s="12"/>
      <c r="G3" s="13" t="s">
        <v>47</v>
      </c>
      <c r="H3" s="13" t="s">
        <v>48</v>
      </c>
      <c r="I3" s="13" t="s">
        <v>49</v>
      </c>
      <c r="J3" s="13" t="s">
        <v>50</v>
      </c>
      <c r="K3" s="17"/>
    </row>
    <row r="4" customHeight="1" spans="1:11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</row>
    <row r="5" customHeight="1" spans="1:11">
      <c r="A5" s="14"/>
      <c r="B5" s="15"/>
      <c r="C5" s="15"/>
      <c r="D5" s="15"/>
      <c r="E5" s="15"/>
      <c r="F5" s="15"/>
      <c r="G5" s="15"/>
      <c r="H5" s="15"/>
      <c r="I5" s="15"/>
      <c r="J5" s="15"/>
      <c r="K5" s="15"/>
    </row>
    <row r="6" customHeight="1" spans="1:11">
      <c r="A6" s="14"/>
      <c r="B6" s="15"/>
      <c r="C6" s="15"/>
      <c r="D6" s="15"/>
      <c r="E6" s="15"/>
      <c r="F6" s="15"/>
      <c r="G6" s="15"/>
      <c r="H6" s="15"/>
      <c r="I6" s="15"/>
      <c r="J6" s="15"/>
      <c r="K6" s="15"/>
    </row>
    <row r="7" customHeight="1" spans="1:11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</row>
    <row r="8" customHeight="1" spans="1:11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</row>
  </sheetData>
  <mergeCells count="10">
    <mergeCell ref="B1:K1"/>
    <mergeCell ref="G2:H2"/>
    <mergeCell ref="I2:J2"/>
    <mergeCell ref="A2:A3"/>
    <mergeCell ref="B2:B3"/>
    <mergeCell ref="C2:C3"/>
    <mergeCell ref="D2:D3"/>
    <mergeCell ref="E2:E3"/>
    <mergeCell ref="F2:F3"/>
    <mergeCell ref="K2:K3"/>
  </mergeCells>
  <dataValidations count="1">
    <dataValidation type="list" allowBlank="1" showInputMessage="1" showErrorMessage="1" sqref="F4:F8">
      <formula1>"是,否"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8.31</vt:lpstr>
      <vt:lpstr>9.13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谢永浩</dc:creator>
  <cp:lastModifiedBy>谢永浩</cp:lastModifiedBy>
  <dcterms:created xsi:type="dcterms:W3CDTF">2023-08-28T09:38:00Z</dcterms:created>
  <dcterms:modified xsi:type="dcterms:W3CDTF">2024-08-27T08:47:56Z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3EF2794F4B0F41E98FF4B8A9BA9E7367_13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